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/>
  </bookViews>
  <sheets>
    <sheet name="课堂教学优秀个人奖" sheetId="1" r:id="rId1"/>
  </sheets>
  <definedNames>
    <definedName name="_xlnm._FilterDatabase" localSheetId="0" hidden="1">课堂教学优秀个人奖!$A$3:$O$3</definedName>
  </definedNames>
  <calcPr calcId="125725"/>
</workbook>
</file>

<file path=xl/calcChain.xml><?xml version="1.0" encoding="utf-8"?>
<calcChain xmlns="http://schemas.openxmlformats.org/spreadsheetml/2006/main">
  <c r="N5" i="1"/>
  <c r="N27"/>
  <c r="N26"/>
  <c r="N18"/>
  <c r="N17"/>
  <c r="N16"/>
  <c r="N11"/>
  <c r="N12"/>
  <c r="N8"/>
  <c r="N21"/>
  <c r="N25"/>
  <c r="N7"/>
  <c r="N10"/>
  <c r="N19"/>
  <c r="N9"/>
  <c r="N15"/>
  <c r="N20"/>
  <c r="N22"/>
  <c r="N23"/>
  <c r="N24"/>
  <c r="N13"/>
  <c r="N14"/>
  <c r="N6"/>
  <c r="N4"/>
</calcChain>
</file>

<file path=xl/sharedStrings.xml><?xml version="1.0" encoding="utf-8"?>
<sst xmlns="http://schemas.openxmlformats.org/spreadsheetml/2006/main" count="233" uniqueCount="90">
  <si>
    <t>序号</t>
  </si>
  <si>
    <t>学院</t>
  </si>
  <si>
    <t>主讲教师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</si>
  <si>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</si>
  <si>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</si>
  <si>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</si>
  <si>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</si>
  <si>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</si>
  <si>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</si>
  <si>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</si>
  <si>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</si>
  <si>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</si>
  <si>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</si>
  <si>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教学工作当量</t>
  </si>
  <si>
    <t>面向对象Ｊａｖａ编程</t>
    <phoneticPr fontId="28" type="noConversion"/>
  </si>
  <si>
    <t>丁维龙</t>
    <phoneticPr fontId="28" type="noConversion"/>
  </si>
  <si>
    <t>教授</t>
    <phoneticPr fontId="28" type="noConversion"/>
  </si>
  <si>
    <t>面向对象Ｊａｖａ编程-0002</t>
    <phoneticPr fontId="28" type="noConversion"/>
  </si>
  <si>
    <t>理论课程</t>
  </si>
  <si>
    <t>专业课程</t>
  </si>
  <si>
    <t>必修</t>
  </si>
  <si>
    <t>计算机</t>
    <phoneticPr fontId="28" type="noConversion"/>
  </si>
  <si>
    <t>入选理由</t>
    <phoneticPr fontId="28" type="noConversion"/>
  </si>
  <si>
    <t>校教改</t>
    <phoneticPr fontId="28" type="noConversion"/>
  </si>
  <si>
    <r>
      <t>2021-2022-2学期及2022短学期</t>
    </r>
    <r>
      <rPr>
        <b/>
        <u/>
        <sz val="20"/>
        <color theme="1"/>
        <rFont val="宋体"/>
        <family val="3"/>
        <charset val="134"/>
      </rPr>
      <t xml:space="preserve"> 计算机 </t>
    </r>
    <r>
      <rPr>
        <b/>
        <sz val="20"/>
        <color theme="1"/>
        <rFont val="宋体"/>
        <family val="3"/>
        <charset val="134"/>
      </rPr>
      <t>学院本科“优课优酬”奖直接推荐汇总表</t>
    </r>
    <phoneticPr fontId="28" type="noConversion"/>
  </si>
  <si>
    <t>院系、教学单位（章）：                填表人 ： 沈雁飞    联系电话： 85290676</t>
    <phoneticPr fontId="28" type="noConversion"/>
  </si>
  <si>
    <t>韩姗姗</t>
    <phoneticPr fontId="28" type="noConversion"/>
  </si>
  <si>
    <t>副教授</t>
    <phoneticPr fontId="28" type="noConversion"/>
  </si>
  <si>
    <t>计算机组成原理</t>
    <phoneticPr fontId="28" type="noConversion"/>
  </si>
  <si>
    <t>计算机组成原理-0004</t>
    <phoneticPr fontId="28" type="noConversion"/>
  </si>
  <si>
    <t>计算机组成原理-0005</t>
    <phoneticPr fontId="28" type="noConversion"/>
  </si>
  <si>
    <t>大类课程</t>
  </si>
  <si>
    <t>教学比赛获奖</t>
    <phoneticPr fontId="28" type="noConversion"/>
  </si>
  <si>
    <t>计算机组成课程设计</t>
    <phoneticPr fontId="28" type="noConversion"/>
  </si>
  <si>
    <t>计算机组成课程设计-0002</t>
    <phoneticPr fontId="28" type="noConversion"/>
  </si>
  <si>
    <t>计算机组成课程设计-0003</t>
  </si>
  <si>
    <t>实践课程</t>
  </si>
  <si>
    <t>郝鹏翼</t>
    <phoneticPr fontId="28" type="noConversion"/>
  </si>
  <si>
    <t>数字图像处理（留学生）</t>
    <phoneticPr fontId="28" type="noConversion"/>
  </si>
  <si>
    <t>数字图像处理（留学生）-0001</t>
    <phoneticPr fontId="28" type="noConversion"/>
  </si>
  <si>
    <t>选修</t>
  </si>
  <si>
    <t>多媒体技术基础（留学生）</t>
    <phoneticPr fontId="28" type="noConversion"/>
  </si>
  <si>
    <t>多媒体技术基础（留学生）-0001</t>
    <phoneticPr fontId="28" type="noConversion"/>
  </si>
  <si>
    <t>留学生课程</t>
  </si>
  <si>
    <t>黄鲜萍</t>
    <phoneticPr fontId="28" type="noConversion"/>
  </si>
  <si>
    <t>计算机图形学（留学生）</t>
    <phoneticPr fontId="28" type="noConversion"/>
  </si>
  <si>
    <t>计算机图形学（留学生）-0001</t>
    <phoneticPr fontId="28" type="noConversion"/>
  </si>
  <si>
    <t>上一学年学评课靠前</t>
    <phoneticPr fontId="28" type="noConversion"/>
  </si>
  <si>
    <t>王子仁</t>
    <phoneticPr fontId="28" type="noConversion"/>
  </si>
  <si>
    <t>程序设计基础C</t>
    <phoneticPr fontId="28" type="noConversion"/>
  </si>
  <si>
    <t>程序设计基础C-0002</t>
    <phoneticPr fontId="28" type="noConversion"/>
  </si>
  <si>
    <t>通识课程</t>
  </si>
  <si>
    <t>赵冬冬</t>
    <phoneticPr fontId="28" type="noConversion"/>
  </si>
  <si>
    <t>讲师</t>
    <phoneticPr fontId="28" type="noConversion"/>
  </si>
  <si>
    <t>数字逻辑电路课程设计</t>
    <phoneticPr fontId="28" type="noConversion"/>
  </si>
  <si>
    <t>数字逻辑电路课程设计-0002</t>
    <phoneticPr fontId="28" type="noConversion"/>
  </si>
  <si>
    <t>陈久军</t>
    <phoneticPr fontId="28" type="noConversion"/>
  </si>
  <si>
    <t>软件架构和质量</t>
    <phoneticPr fontId="28" type="noConversion"/>
  </si>
  <si>
    <t>软件架构和质量-0001</t>
    <phoneticPr fontId="28" type="noConversion"/>
  </si>
  <si>
    <t>产思贤</t>
    <phoneticPr fontId="28" type="noConversion"/>
  </si>
  <si>
    <t>程序设计基础C-0004</t>
    <phoneticPr fontId="28" type="noConversion"/>
  </si>
  <si>
    <t>毛国红</t>
    <phoneticPr fontId="28" type="noConversion"/>
  </si>
  <si>
    <t>C++程序设计</t>
    <phoneticPr fontId="28" type="noConversion"/>
  </si>
  <si>
    <t>C++程序设计-0011（转专业班）</t>
    <phoneticPr fontId="28" type="noConversion"/>
  </si>
  <si>
    <t>龙胜春</t>
    <phoneticPr fontId="28" type="noConversion"/>
  </si>
  <si>
    <t>程序设计基础Python</t>
    <phoneticPr fontId="28" type="noConversion"/>
  </si>
  <si>
    <t>程序设计基础Python-0001</t>
    <phoneticPr fontId="28" type="noConversion"/>
  </si>
  <si>
    <t>程序设计基础Python-0002</t>
    <phoneticPr fontId="28" type="noConversion"/>
  </si>
  <si>
    <t>程序设计基础Python-0016（健行）</t>
    <phoneticPr fontId="28" type="noConversion"/>
  </si>
  <si>
    <t>C++程序设计课程设计-0011（转专业班）</t>
    <phoneticPr fontId="28" type="noConversion"/>
  </si>
  <si>
    <t>C++程序设计课程设计</t>
    <phoneticPr fontId="28" type="noConversion"/>
  </si>
  <si>
    <t>程振波</t>
    <phoneticPr fontId="28" type="noConversion"/>
  </si>
  <si>
    <t>算法分析与设计</t>
    <phoneticPr fontId="28" type="noConversion"/>
  </si>
  <si>
    <t>算法分析与设计-0002</t>
    <phoneticPr fontId="28" type="noConversion"/>
  </si>
  <si>
    <t>教学比赛获奖</t>
    <phoneticPr fontId="28" type="noConversion"/>
  </si>
  <si>
    <t>计算机导论（留学生）（原：信息技术技能）-0001</t>
    <phoneticPr fontId="28" type="noConversion"/>
  </si>
  <si>
    <t>计算机导论（留学生）（原：信息技术技能）</t>
    <phoneticPr fontId="28" type="noConversion"/>
  </si>
  <si>
    <t>李曲</t>
    <phoneticPr fontId="28" type="noConversion"/>
  </si>
  <si>
    <t>算法分析与设计</t>
    <phoneticPr fontId="28" type="noConversion"/>
  </si>
  <si>
    <t>算法分析与设计-0004</t>
    <phoneticPr fontId="28" type="noConversion"/>
  </si>
  <si>
    <t>离散数学-0012（转专业班）</t>
    <phoneticPr fontId="28" type="noConversion"/>
  </si>
  <si>
    <t>离散数学</t>
    <phoneticPr fontId="28" type="noConversion"/>
  </si>
  <si>
    <t>算法分析与设计（留学生）</t>
    <phoneticPr fontId="28" type="noConversion"/>
  </si>
  <si>
    <t>算法分析与设计（留学生）-0001</t>
    <phoneticPr fontId="28" type="noConversion"/>
  </si>
  <si>
    <t>王春平</t>
    <phoneticPr fontId="28" type="noConversion"/>
  </si>
  <si>
    <t>算法分析与设计-0006</t>
    <phoneticPr fontId="28" type="noConversion"/>
  </si>
  <si>
    <t>范菁</t>
    <phoneticPr fontId="28" type="noConversion"/>
  </si>
  <si>
    <t>教授</t>
    <phoneticPr fontId="28" type="noConversion"/>
  </si>
  <si>
    <t>数据库原理及应用</t>
    <phoneticPr fontId="28" type="noConversion"/>
  </si>
  <si>
    <t>数据库原理及应用-0001（实验班）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</si>
</sst>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u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12" fillId="23" borderId="10" applyNumberFormat="0" applyFont="0" applyAlignment="0" applyProtection="0">
      <alignment vertical="center"/>
    </xf>
    <xf numFmtId="0" fontId="12" fillId="23" borderId="10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4" fillId="0" borderId="0" xfId="0" applyNumberFormat="1" applyFont="1" applyFill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 wrapText="1"/>
    </xf>
  </cellXfs>
  <cellStyles count="52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1"/>
    <cellStyle name="60% - 强调文字颜色 3 2" xfId="22"/>
    <cellStyle name="60% - 强调文字颜色 4 2" xfId="8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差_Sheet3" xfId="31"/>
    <cellStyle name="常规" xfId="0" builtinId="0"/>
    <cellStyle name="常规 2" xfId="32"/>
    <cellStyle name="常规 3" xfId="14"/>
    <cellStyle name="常规 4" xfId="33"/>
    <cellStyle name="常规 5" xfId="20"/>
    <cellStyle name="常规 6" xfId="3"/>
    <cellStyle name="常规 7" xfId="34"/>
    <cellStyle name="常规 8" xfId="35"/>
    <cellStyle name="好 2" xfId="36"/>
    <cellStyle name="好_Sheet3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10"/>
    <cellStyle name="输出 2" xfId="9"/>
    <cellStyle name="输入 2" xfId="49"/>
    <cellStyle name="注释 2" xfId="50"/>
    <cellStyle name="注释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16" zoomScale="70" zoomScaleNormal="70" workbookViewId="0">
      <selection activeCell="N27" sqref="N27"/>
    </sheetView>
  </sheetViews>
  <sheetFormatPr defaultColWidth="9" defaultRowHeight="13.5"/>
  <cols>
    <col min="1" max="1" width="5.25" customWidth="1"/>
    <col min="2" max="2" width="25.875" customWidth="1"/>
    <col min="3" max="3" width="21.25" customWidth="1"/>
    <col min="4" max="4" width="10.5" customWidth="1"/>
    <col min="5" max="5" width="36.625" customWidth="1"/>
    <col min="6" max="6" width="12" customWidth="1"/>
    <col min="7" max="7" width="37" customWidth="1"/>
    <col min="8" max="8" width="12" style="2" customWidth="1"/>
    <col min="9" max="9" width="9.25" style="2" customWidth="1"/>
    <col min="10" max="10" width="6.875" style="3" customWidth="1"/>
    <col min="11" max="11" width="15" style="3" customWidth="1"/>
    <col min="12" max="12" width="17.5" style="3" customWidth="1"/>
    <col min="13" max="13" width="16.25" style="3" customWidth="1"/>
    <col min="14" max="14" width="15.375" style="15" customWidth="1"/>
    <col min="15" max="15" width="26.75" customWidth="1"/>
  </cols>
  <sheetData>
    <row r="1" spans="1:15" ht="53.1" customHeight="1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5" ht="42.95" customHeight="1">
      <c r="A2" s="4" t="s">
        <v>25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10"/>
    </row>
    <row r="3" spans="1:15" s="1" customFormat="1" ht="44.2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11" t="s">
        <v>13</v>
      </c>
      <c r="O3" s="9" t="s">
        <v>22</v>
      </c>
    </row>
    <row r="4" spans="1:15" ht="44.25" customHeight="1">
      <c r="A4" s="7">
        <v>1</v>
      </c>
      <c r="B4" s="8" t="s">
        <v>21</v>
      </c>
      <c r="C4" s="8" t="s">
        <v>15</v>
      </c>
      <c r="D4" s="8" t="s">
        <v>16</v>
      </c>
      <c r="E4" s="8" t="s">
        <v>14</v>
      </c>
      <c r="F4" s="8"/>
      <c r="G4" s="8" t="s">
        <v>17</v>
      </c>
      <c r="H4" s="8">
        <v>4</v>
      </c>
      <c r="I4" s="8">
        <v>64</v>
      </c>
      <c r="J4" s="8">
        <v>37</v>
      </c>
      <c r="K4" s="8" t="s">
        <v>18</v>
      </c>
      <c r="L4" s="7" t="s">
        <v>19</v>
      </c>
      <c r="M4" s="7" t="s">
        <v>20</v>
      </c>
      <c r="N4" s="12">
        <f>(0.7+J4/30*0.3)*I4</f>
        <v>68.47999999999999</v>
      </c>
      <c r="O4" s="9" t="s">
        <v>23</v>
      </c>
    </row>
    <row r="5" spans="1:15" ht="54" customHeight="1">
      <c r="A5" s="7">
        <v>2</v>
      </c>
      <c r="B5" s="8" t="s">
        <v>21</v>
      </c>
      <c r="C5" s="8" t="s">
        <v>26</v>
      </c>
      <c r="D5" s="8" t="s">
        <v>27</v>
      </c>
      <c r="E5" s="8" t="s">
        <v>28</v>
      </c>
      <c r="F5" s="8"/>
      <c r="G5" s="8" t="s">
        <v>29</v>
      </c>
      <c r="H5" s="8">
        <v>3</v>
      </c>
      <c r="I5" s="8">
        <v>48</v>
      </c>
      <c r="J5" s="8">
        <v>68</v>
      </c>
      <c r="K5" s="8" t="s">
        <v>18</v>
      </c>
      <c r="L5" s="7" t="s">
        <v>31</v>
      </c>
      <c r="M5" s="7" t="s">
        <v>20</v>
      </c>
      <c r="N5" s="12">
        <f>(0.7+J5/30*0.3)*I5</f>
        <v>66.239999999999995</v>
      </c>
      <c r="O5" s="9" t="s">
        <v>32</v>
      </c>
    </row>
    <row r="6" spans="1:15" ht="45.95" customHeight="1">
      <c r="A6" s="7">
        <v>3</v>
      </c>
      <c r="B6" s="8" t="s">
        <v>21</v>
      </c>
      <c r="C6" s="8" t="s">
        <v>26</v>
      </c>
      <c r="D6" s="8" t="s">
        <v>27</v>
      </c>
      <c r="E6" s="8" t="s">
        <v>28</v>
      </c>
      <c r="F6" s="8"/>
      <c r="G6" s="8" t="s">
        <v>30</v>
      </c>
      <c r="H6" s="8">
        <v>3</v>
      </c>
      <c r="I6" s="8">
        <v>48</v>
      </c>
      <c r="J6" s="8">
        <v>65</v>
      </c>
      <c r="K6" s="8" t="s">
        <v>18</v>
      </c>
      <c r="L6" s="7" t="s">
        <v>31</v>
      </c>
      <c r="M6" s="7" t="s">
        <v>20</v>
      </c>
      <c r="N6" s="12">
        <f>(0.7+J6/30*0.3)*I6</f>
        <v>64.8</v>
      </c>
      <c r="O6" s="9" t="s">
        <v>32</v>
      </c>
    </row>
    <row r="7" spans="1:15" ht="45.95" customHeight="1">
      <c r="A7" s="7">
        <v>4</v>
      </c>
      <c r="B7" s="8" t="s">
        <v>21</v>
      </c>
      <c r="C7" s="8" t="s">
        <v>26</v>
      </c>
      <c r="D7" s="8" t="s">
        <v>27</v>
      </c>
      <c r="E7" s="8" t="s">
        <v>33</v>
      </c>
      <c r="F7" s="8"/>
      <c r="G7" s="8" t="s">
        <v>34</v>
      </c>
      <c r="H7" s="8">
        <v>1</v>
      </c>
      <c r="I7" s="8">
        <v>20</v>
      </c>
      <c r="J7" s="8">
        <v>65</v>
      </c>
      <c r="K7" s="8" t="s">
        <v>36</v>
      </c>
      <c r="L7" s="7" t="s">
        <v>31</v>
      </c>
      <c r="M7" s="7" t="s">
        <v>20</v>
      </c>
      <c r="N7" s="13">
        <f>J7/30*16*H7*0.8</f>
        <v>27.733333333333334</v>
      </c>
      <c r="O7" s="9" t="s">
        <v>32</v>
      </c>
    </row>
    <row r="8" spans="1:15" ht="45.95" customHeight="1">
      <c r="A8" s="7">
        <v>5</v>
      </c>
      <c r="B8" s="8" t="s">
        <v>21</v>
      </c>
      <c r="C8" s="8" t="s">
        <v>26</v>
      </c>
      <c r="D8" s="8" t="s">
        <v>27</v>
      </c>
      <c r="E8" s="8" t="s">
        <v>33</v>
      </c>
      <c r="F8" s="8"/>
      <c r="G8" s="8" t="s">
        <v>35</v>
      </c>
      <c r="H8" s="8">
        <v>1</v>
      </c>
      <c r="I8" s="8">
        <v>20</v>
      </c>
      <c r="J8" s="8">
        <v>63</v>
      </c>
      <c r="K8" s="8" t="s">
        <v>36</v>
      </c>
      <c r="L8" s="7" t="s">
        <v>31</v>
      </c>
      <c r="M8" s="7" t="s">
        <v>20</v>
      </c>
      <c r="N8" s="13">
        <f>J8/30*16*H8*0.8</f>
        <v>26.880000000000003</v>
      </c>
      <c r="O8" s="9" t="s">
        <v>32</v>
      </c>
    </row>
    <row r="9" spans="1:15" ht="45.95" customHeight="1">
      <c r="A9" s="7">
        <v>6</v>
      </c>
      <c r="B9" s="8" t="s">
        <v>21</v>
      </c>
      <c r="C9" s="8" t="s">
        <v>37</v>
      </c>
      <c r="D9" s="8" t="s">
        <v>27</v>
      </c>
      <c r="E9" s="8" t="s">
        <v>38</v>
      </c>
      <c r="F9" s="8"/>
      <c r="G9" s="8" t="s">
        <v>39</v>
      </c>
      <c r="H9" s="8">
        <v>2</v>
      </c>
      <c r="I9" s="8">
        <v>32</v>
      </c>
      <c r="J9" s="8">
        <v>50</v>
      </c>
      <c r="K9" s="8" t="s">
        <v>43</v>
      </c>
      <c r="L9" s="7" t="s">
        <v>19</v>
      </c>
      <c r="M9" s="7" t="s">
        <v>40</v>
      </c>
      <c r="N9" s="13">
        <f>(0.05+J9/30*0.95)*I9</f>
        <v>52.266666666666666</v>
      </c>
      <c r="O9" s="9" t="s">
        <v>32</v>
      </c>
    </row>
    <row r="10" spans="1:15" ht="45.95" customHeight="1">
      <c r="A10" s="7">
        <v>7</v>
      </c>
      <c r="B10" s="8" t="s">
        <v>21</v>
      </c>
      <c r="C10" s="8" t="s">
        <v>37</v>
      </c>
      <c r="D10" s="8" t="s">
        <v>27</v>
      </c>
      <c r="E10" s="8" t="s">
        <v>41</v>
      </c>
      <c r="F10" s="8"/>
      <c r="G10" s="8" t="s">
        <v>42</v>
      </c>
      <c r="H10" s="8">
        <v>2</v>
      </c>
      <c r="I10" s="8">
        <v>32</v>
      </c>
      <c r="J10" s="8">
        <v>30</v>
      </c>
      <c r="K10" s="8" t="s">
        <v>43</v>
      </c>
      <c r="L10" s="7" t="s">
        <v>19</v>
      </c>
      <c r="M10" s="7" t="s">
        <v>40</v>
      </c>
      <c r="N10" s="13">
        <f>(0.05+J10/30*0.95)*I10</f>
        <v>32</v>
      </c>
      <c r="O10" s="9" t="s">
        <v>32</v>
      </c>
    </row>
    <row r="11" spans="1:15" ht="45.95" customHeight="1">
      <c r="A11" s="7">
        <v>8</v>
      </c>
      <c r="B11" s="8" t="s">
        <v>21</v>
      </c>
      <c r="C11" s="8" t="s">
        <v>71</v>
      </c>
      <c r="D11" s="8" t="s">
        <v>27</v>
      </c>
      <c r="E11" s="8" t="s">
        <v>72</v>
      </c>
      <c r="F11" s="8"/>
      <c r="G11" s="8" t="s">
        <v>73</v>
      </c>
      <c r="H11" s="8">
        <v>3</v>
      </c>
      <c r="I11" s="8">
        <v>48</v>
      </c>
      <c r="J11" s="8">
        <v>88</v>
      </c>
      <c r="K11" s="8" t="s">
        <v>18</v>
      </c>
      <c r="L11" s="7" t="s">
        <v>19</v>
      </c>
      <c r="M11" s="7" t="s">
        <v>20</v>
      </c>
      <c r="N11" s="13">
        <f>(0.7+J11/30*0.3)*I11</f>
        <v>75.839999999999989</v>
      </c>
      <c r="O11" s="9" t="s">
        <v>74</v>
      </c>
    </row>
    <row r="12" spans="1:15" ht="45.95" customHeight="1">
      <c r="A12" s="7">
        <v>9</v>
      </c>
      <c r="B12" s="8" t="s">
        <v>21</v>
      </c>
      <c r="C12" s="8" t="s">
        <v>71</v>
      </c>
      <c r="D12" s="8" t="s">
        <v>27</v>
      </c>
      <c r="E12" s="8" t="s">
        <v>76</v>
      </c>
      <c r="F12" s="8"/>
      <c r="G12" s="8" t="s">
        <v>75</v>
      </c>
      <c r="H12" s="8">
        <v>2</v>
      </c>
      <c r="I12" s="8">
        <v>32</v>
      </c>
      <c r="J12" s="8">
        <v>30</v>
      </c>
      <c r="K12" s="8" t="s">
        <v>43</v>
      </c>
      <c r="L12" s="7" t="s">
        <v>51</v>
      </c>
      <c r="M12" s="7" t="s">
        <v>40</v>
      </c>
      <c r="N12" s="13">
        <f t="shared" ref="N12" si="0">(0.05+J12/30*0.95)*I12</f>
        <v>32</v>
      </c>
      <c r="O12" s="9" t="s">
        <v>74</v>
      </c>
    </row>
    <row r="13" spans="1:15" ht="45.95" customHeight="1">
      <c r="A13" s="7">
        <v>10</v>
      </c>
      <c r="B13" s="8" t="s">
        <v>21</v>
      </c>
      <c r="C13" s="8" t="s">
        <v>64</v>
      </c>
      <c r="D13" s="8" t="s">
        <v>16</v>
      </c>
      <c r="E13" s="8" t="s">
        <v>65</v>
      </c>
      <c r="F13" s="8"/>
      <c r="G13" s="8" t="s">
        <v>66</v>
      </c>
      <c r="H13" s="8">
        <v>4</v>
      </c>
      <c r="I13" s="8">
        <v>64</v>
      </c>
      <c r="J13" s="8">
        <v>65</v>
      </c>
      <c r="K13" s="8" t="s">
        <v>18</v>
      </c>
      <c r="L13" s="7" t="s">
        <v>51</v>
      </c>
      <c r="M13" s="7" t="s">
        <v>20</v>
      </c>
      <c r="N13" s="12">
        <f>(0.7+J13/30*0.3)*I13</f>
        <v>86.399999999999991</v>
      </c>
      <c r="O13" s="9" t="s">
        <v>32</v>
      </c>
    </row>
    <row r="14" spans="1:15" ht="45.95" customHeight="1">
      <c r="A14" s="7">
        <v>11</v>
      </c>
      <c r="B14" s="8" t="s">
        <v>21</v>
      </c>
      <c r="C14" s="8" t="s">
        <v>64</v>
      </c>
      <c r="D14" s="8" t="s">
        <v>16</v>
      </c>
      <c r="E14" s="8" t="s">
        <v>65</v>
      </c>
      <c r="F14" s="8"/>
      <c r="G14" s="8" t="s">
        <v>67</v>
      </c>
      <c r="H14" s="8">
        <v>4</v>
      </c>
      <c r="I14" s="8">
        <v>64</v>
      </c>
      <c r="J14" s="8">
        <v>45</v>
      </c>
      <c r="K14" s="8" t="s">
        <v>18</v>
      </c>
      <c r="L14" s="7" t="s">
        <v>51</v>
      </c>
      <c r="M14" s="7" t="s">
        <v>20</v>
      </c>
      <c r="N14" s="12">
        <f>(0.7+J14/30*0.3)*I14</f>
        <v>73.599999999999994</v>
      </c>
      <c r="O14" s="9" t="s">
        <v>32</v>
      </c>
    </row>
    <row r="15" spans="1:15" ht="45.95" customHeight="1">
      <c r="A15" s="7">
        <v>12</v>
      </c>
      <c r="B15" s="8" t="s">
        <v>21</v>
      </c>
      <c r="C15" s="8" t="s">
        <v>64</v>
      </c>
      <c r="D15" s="8" t="s">
        <v>16</v>
      </c>
      <c r="E15" s="8" t="s">
        <v>65</v>
      </c>
      <c r="F15" s="8"/>
      <c r="G15" s="8" t="s">
        <v>68</v>
      </c>
      <c r="H15" s="8">
        <v>4</v>
      </c>
      <c r="I15" s="8">
        <v>64</v>
      </c>
      <c r="J15" s="8">
        <v>16</v>
      </c>
      <c r="K15" s="8" t="s">
        <v>18</v>
      </c>
      <c r="L15" s="7" t="s">
        <v>51</v>
      </c>
      <c r="M15" s="7" t="s">
        <v>20</v>
      </c>
      <c r="N15" s="12">
        <f>(0.7+J15/30*0.3)*I15</f>
        <v>55.04</v>
      </c>
      <c r="O15" s="9" t="s">
        <v>32</v>
      </c>
    </row>
    <row r="16" spans="1:15" ht="45.95" customHeight="1">
      <c r="A16" s="7">
        <v>13</v>
      </c>
      <c r="B16" s="8" t="s">
        <v>21</v>
      </c>
      <c r="C16" s="8" t="s">
        <v>77</v>
      </c>
      <c r="D16" s="8" t="s">
        <v>53</v>
      </c>
      <c r="E16" s="8" t="s">
        <v>78</v>
      </c>
      <c r="F16" s="8"/>
      <c r="G16" s="8" t="s">
        <v>79</v>
      </c>
      <c r="H16" s="8">
        <v>3</v>
      </c>
      <c r="I16" s="8">
        <v>48</v>
      </c>
      <c r="J16" s="8">
        <v>70</v>
      </c>
      <c r="K16" s="8" t="s">
        <v>18</v>
      </c>
      <c r="L16" s="7" t="s">
        <v>19</v>
      </c>
      <c r="M16" s="7" t="s">
        <v>20</v>
      </c>
      <c r="N16" s="12">
        <f>(0.7+J16/30*0.3)*I16</f>
        <v>67.199999999999989</v>
      </c>
      <c r="O16" s="9" t="s">
        <v>32</v>
      </c>
    </row>
    <row r="17" spans="1:15" ht="45.95" customHeight="1">
      <c r="A17" s="7">
        <v>14</v>
      </c>
      <c r="B17" s="8" t="s">
        <v>21</v>
      </c>
      <c r="C17" s="8" t="s">
        <v>77</v>
      </c>
      <c r="D17" s="8" t="s">
        <v>53</v>
      </c>
      <c r="E17" s="8" t="s">
        <v>81</v>
      </c>
      <c r="F17" s="8"/>
      <c r="G17" s="8" t="s">
        <v>80</v>
      </c>
      <c r="H17" s="8">
        <v>4</v>
      </c>
      <c r="I17" s="8">
        <v>64</v>
      </c>
      <c r="J17" s="8">
        <v>65</v>
      </c>
      <c r="K17" s="8" t="s">
        <v>18</v>
      </c>
      <c r="L17" s="7" t="s">
        <v>31</v>
      </c>
      <c r="M17" s="7" t="s">
        <v>20</v>
      </c>
      <c r="N17" s="12">
        <f>(0.7+J17/30*0.3)*I17</f>
        <v>86.399999999999991</v>
      </c>
      <c r="O17" s="9" t="s">
        <v>32</v>
      </c>
    </row>
    <row r="18" spans="1:15" ht="45.95" customHeight="1">
      <c r="A18" s="7">
        <v>15</v>
      </c>
      <c r="B18" s="8" t="s">
        <v>21</v>
      </c>
      <c r="C18" s="8" t="s">
        <v>77</v>
      </c>
      <c r="D18" s="8" t="s">
        <v>53</v>
      </c>
      <c r="E18" s="8" t="s">
        <v>82</v>
      </c>
      <c r="F18" s="8"/>
      <c r="G18" s="8" t="s">
        <v>83</v>
      </c>
      <c r="H18" s="8">
        <v>3</v>
      </c>
      <c r="I18" s="8">
        <v>48</v>
      </c>
      <c r="J18" s="8">
        <v>46</v>
      </c>
      <c r="K18" s="8" t="s">
        <v>43</v>
      </c>
      <c r="L18" s="7" t="s">
        <v>19</v>
      </c>
      <c r="M18" s="7" t="s">
        <v>20</v>
      </c>
      <c r="N18" s="12">
        <f>(0.05+J18/30*0.95)*I18</f>
        <v>72.320000000000007</v>
      </c>
      <c r="O18" s="9" t="s">
        <v>32</v>
      </c>
    </row>
    <row r="19" spans="1:15" ht="45.95" customHeight="1">
      <c r="A19" s="7">
        <v>16</v>
      </c>
      <c r="B19" s="8" t="s">
        <v>21</v>
      </c>
      <c r="C19" s="8" t="s">
        <v>44</v>
      </c>
      <c r="D19" s="8" t="s">
        <v>27</v>
      </c>
      <c r="E19" s="8" t="s">
        <v>45</v>
      </c>
      <c r="F19" s="8"/>
      <c r="G19" s="8" t="s">
        <v>46</v>
      </c>
      <c r="H19" s="8">
        <v>3</v>
      </c>
      <c r="I19" s="8">
        <v>48</v>
      </c>
      <c r="J19" s="8">
        <v>53</v>
      </c>
      <c r="K19" s="8" t="s">
        <v>43</v>
      </c>
      <c r="L19" s="7" t="s">
        <v>19</v>
      </c>
      <c r="M19" s="7" t="s">
        <v>40</v>
      </c>
      <c r="N19" s="13">
        <f>(0.05+J19/30*0.95)*I19</f>
        <v>82.96</v>
      </c>
      <c r="O19" s="9" t="s">
        <v>47</v>
      </c>
    </row>
    <row r="20" spans="1:15" ht="45.95" customHeight="1">
      <c r="A20" s="7">
        <v>17</v>
      </c>
      <c r="B20" s="8" t="s">
        <v>21</v>
      </c>
      <c r="C20" s="8" t="s">
        <v>48</v>
      </c>
      <c r="D20" s="8" t="s">
        <v>27</v>
      </c>
      <c r="E20" s="8" t="s">
        <v>49</v>
      </c>
      <c r="F20" s="8"/>
      <c r="G20" s="8" t="s">
        <v>50</v>
      </c>
      <c r="H20" s="8">
        <v>4</v>
      </c>
      <c r="I20" s="8">
        <v>64</v>
      </c>
      <c r="J20" s="8">
        <v>55</v>
      </c>
      <c r="K20" s="8" t="s">
        <v>18</v>
      </c>
      <c r="L20" s="7" t="s">
        <v>51</v>
      </c>
      <c r="M20" s="7" t="s">
        <v>20</v>
      </c>
      <c r="N20" s="12">
        <f>(0.7+J20/30*0.3)*I20</f>
        <v>80</v>
      </c>
      <c r="O20" s="9" t="s">
        <v>47</v>
      </c>
    </row>
    <row r="21" spans="1:15" ht="45.95" customHeight="1">
      <c r="A21" s="7">
        <v>18</v>
      </c>
      <c r="B21" s="8" t="s">
        <v>21</v>
      </c>
      <c r="C21" s="8" t="s">
        <v>52</v>
      </c>
      <c r="D21" s="8" t="s">
        <v>53</v>
      </c>
      <c r="E21" s="8" t="s">
        <v>54</v>
      </c>
      <c r="F21" s="8"/>
      <c r="G21" s="8" t="s">
        <v>55</v>
      </c>
      <c r="H21" s="8">
        <v>1</v>
      </c>
      <c r="I21" s="8">
        <v>20</v>
      </c>
      <c r="J21" s="8">
        <v>75</v>
      </c>
      <c r="K21" s="8" t="s">
        <v>36</v>
      </c>
      <c r="L21" s="7" t="s">
        <v>19</v>
      </c>
      <c r="M21" s="7" t="s">
        <v>20</v>
      </c>
      <c r="N21" s="13">
        <f>J21/30*16*H21*0.8</f>
        <v>32</v>
      </c>
      <c r="O21" s="9" t="s">
        <v>47</v>
      </c>
    </row>
    <row r="22" spans="1:15" ht="45.95" customHeight="1">
      <c r="A22" s="7">
        <v>19</v>
      </c>
      <c r="B22" s="8" t="s">
        <v>21</v>
      </c>
      <c r="C22" s="8" t="s">
        <v>56</v>
      </c>
      <c r="D22" s="8" t="s">
        <v>27</v>
      </c>
      <c r="E22" s="8" t="s">
        <v>57</v>
      </c>
      <c r="F22" s="8"/>
      <c r="G22" s="8" t="s">
        <v>58</v>
      </c>
      <c r="H22" s="8">
        <v>4</v>
      </c>
      <c r="I22" s="8">
        <v>64</v>
      </c>
      <c r="J22" s="8">
        <v>99</v>
      </c>
      <c r="K22" s="8" t="s">
        <v>18</v>
      </c>
      <c r="L22" s="7" t="s">
        <v>19</v>
      </c>
      <c r="M22" s="7" t="s">
        <v>20</v>
      </c>
      <c r="N22" s="12">
        <f t="shared" ref="N22:N24" si="1">(0.7+J22/30*0.3)*I22</f>
        <v>108.16</v>
      </c>
      <c r="O22" s="9" t="s">
        <v>47</v>
      </c>
    </row>
    <row r="23" spans="1:15" ht="45.95" customHeight="1">
      <c r="A23" s="7">
        <v>20</v>
      </c>
      <c r="B23" s="8" t="s">
        <v>21</v>
      </c>
      <c r="C23" s="8" t="s">
        <v>59</v>
      </c>
      <c r="D23" s="8" t="s">
        <v>53</v>
      </c>
      <c r="E23" s="8" t="s">
        <v>49</v>
      </c>
      <c r="F23" s="8"/>
      <c r="G23" s="8" t="s">
        <v>60</v>
      </c>
      <c r="H23" s="8">
        <v>4</v>
      </c>
      <c r="I23" s="8">
        <v>64</v>
      </c>
      <c r="J23" s="8">
        <v>58</v>
      </c>
      <c r="K23" s="8" t="s">
        <v>18</v>
      </c>
      <c r="L23" s="7" t="s">
        <v>51</v>
      </c>
      <c r="M23" s="7" t="s">
        <v>20</v>
      </c>
      <c r="N23" s="12">
        <f t="shared" si="1"/>
        <v>81.919999999999987</v>
      </c>
      <c r="O23" s="9" t="s">
        <v>47</v>
      </c>
    </row>
    <row r="24" spans="1:15" ht="45.95" customHeight="1">
      <c r="A24" s="7">
        <v>21</v>
      </c>
      <c r="B24" s="8" t="s">
        <v>21</v>
      </c>
      <c r="C24" s="8" t="s">
        <v>61</v>
      </c>
      <c r="D24" s="8" t="s">
        <v>53</v>
      </c>
      <c r="E24" s="8" t="s">
        <v>62</v>
      </c>
      <c r="F24" s="8"/>
      <c r="G24" s="8" t="s">
        <v>63</v>
      </c>
      <c r="H24" s="8">
        <v>4</v>
      </c>
      <c r="I24" s="8">
        <v>64</v>
      </c>
      <c r="J24" s="8">
        <v>93</v>
      </c>
      <c r="K24" s="8" t="s">
        <v>18</v>
      </c>
      <c r="L24" s="7" t="s">
        <v>31</v>
      </c>
      <c r="M24" s="7" t="s">
        <v>20</v>
      </c>
      <c r="N24" s="12">
        <f t="shared" si="1"/>
        <v>104.32</v>
      </c>
      <c r="O24" s="9" t="s">
        <v>47</v>
      </c>
    </row>
    <row r="25" spans="1:15" ht="45.95" customHeight="1">
      <c r="A25" s="7">
        <v>22</v>
      </c>
      <c r="B25" s="8" t="s">
        <v>21</v>
      </c>
      <c r="C25" s="8" t="s">
        <v>61</v>
      </c>
      <c r="D25" s="8" t="s">
        <v>53</v>
      </c>
      <c r="E25" s="8" t="s">
        <v>70</v>
      </c>
      <c r="F25" s="8"/>
      <c r="G25" s="8" t="s">
        <v>69</v>
      </c>
      <c r="H25" s="8">
        <v>1</v>
      </c>
      <c r="I25" s="8">
        <v>20</v>
      </c>
      <c r="J25" s="8">
        <v>84</v>
      </c>
      <c r="K25" s="8" t="s">
        <v>36</v>
      </c>
      <c r="L25" s="7" t="s">
        <v>31</v>
      </c>
      <c r="M25" s="7" t="s">
        <v>20</v>
      </c>
      <c r="N25" s="13">
        <f>J25/30*16*H25*0.8</f>
        <v>35.839999999999996</v>
      </c>
      <c r="O25" s="9" t="s">
        <v>47</v>
      </c>
    </row>
    <row r="26" spans="1:15" ht="45.95" customHeight="1">
      <c r="A26" s="7">
        <v>23</v>
      </c>
      <c r="B26" s="8" t="s">
        <v>21</v>
      </c>
      <c r="C26" s="8" t="s">
        <v>84</v>
      </c>
      <c r="D26" s="8" t="s">
        <v>53</v>
      </c>
      <c r="E26" s="8" t="s">
        <v>72</v>
      </c>
      <c r="F26" s="8"/>
      <c r="G26" s="8" t="s">
        <v>85</v>
      </c>
      <c r="H26" s="8">
        <v>3</v>
      </c>
      <c r="I26" s="8">
        <v>48</v>
      </c>
      <c r="J26" s="8">
        <v>66</v>
      </c>
      <c r="K26" s="8" t="s">
        <v>18</v>
      </c>
      <c r="L26" s="7" t="s">
        <v>19</v>
      </c>
      <c r="M26" s="7" t="s">
        <v>20</v>
      </c>
      <c r="N26" s="13">
        <f>(0.7+J26/30*0.3)*I26</f>
        <v>65.28</v>
      </c>
      <c r="O26" s="9" t="s">
        <v>47</v>
      </c>
    </row>
    <row r="27" spans="1:15" ht="45.95" customHeight="1">
      <c r="A27" s="7">
        <v>24</v>
      </c>
      <c r="B27" s="8" t="s">
        <v>21</v>
      </c>
      <c r="C27" s="8" t="s">
        <v>86</v>
      </c>
      <c r="D27" s="8" t="s">
        <v>87</v>
      </c>
      <c r="E27" s="8" t="s">
        <v>88</v>
      </c>
      <c r="F27" s="8"/>
      <c r="G27" s="8" t="s">
        <v>89</v>
      </c>
      <c r="H27" s="8">
        <v>3</v>
      </c>
      <c r="I27" s="8">
        <v>48</v>
      </c>
      <c r="J27" s="8">
        <v>34</v>
      </c>
      <c r="K27" s="8" t="s">
        <v>18</v>
      </c>
      <c r="L27" s="7" t="s">
        <v>31</v>
      </c>
      <c r="M27" s="7" t="s">
        <v>20</v>
      </c>
      <c r="N27" s="13">
        <f>(0.7+J27/30*0.3)*I27</f>
        <v>49.92</v>
      </c>
      <c r="O27" s="9" t="s">
        <v>47</v>
      </c>
    </row>
    <row r="30" spans="1:15" ht="48.75" customHeight="1">
      <c r="H30"/>
      <c r="I30"/>
      <c r="J30"/>
      <c r="K30"/>
      <c r="L30"/>
      <c r="M30"/>
      <c r="N30" s="14"/>
    </row>
  </sheetData>
  <autoFilter ref="A3:O3">
    <sortState ref="A4:O27">
      <sortCondition ref="A3"/>
    </sortState>
  </autoFilter>
  <mergeCells count="1">
    <mergeCell ref="A1:N1"/>
  </mergeCells>
  <phoneticPr fontId="28" type="noConversion"/>
  <dataValidations count="4">
    <dataValidation type="list" allowBlank="1" showInputMessage="1" showErrorMessage="1" sqref="M4:M27">
      <formula1>"必修,选修"</formula1>
    </dataValidation>
    <dataValidation type="list" allowBlank="1" showInputMessage="1" showErrorMessage="1" sqref="L4:L27">
      <formula1>"通识课程,大类课程,专业课程"</formula1>
    </dataValidation>
    <dataValidation type="list" allowBlank="1" showInputMessage="1" showErrorMessage="1" sqref="K4:K27">
      <formula1>"理论课程,实验课程,实践课程,留学生课程"</formula1>
    </dataValidation>
    <dataValidation allowBlank="1" showInputMessage="1" showErrorMessage="1" sqref="K3:M3"/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syf</cp:lastModifiedBy>
  <cp:lastPrinted>2017-04-07T01:27:00Z</cp:lastPrinted>
  <dcterms:created xsi:type="dcterms:W3CDTF">2016-10-12T03:14:00Z</dcterms:created>
  <dcterms:modified xsi:type="dcterms:W3CDTF">2022-11-10T01:29:54Z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E7BDD9B53F6D411AB21C9A8AA7FA6CB9</vt:lpwstr>
  </property>
</Properties>
</file>