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20"/>
  </bookViews>
  <sheets>
    <sheet name="课堂教学优秀个人奖" sheetId="1" r:id="rId1"/>
  </sheets>
  <definedNames>
    <definedName name="_xlnm._FilterDatabase" localSheetId="0" hidden="1">课堂教学优秀个人奖!$A$1:$O$22</definedName>
  </definedNames>
  <calcPr calcId="125725"/>
</workbook>
</file>

<file path=xl/calcChain.xml><?xml version="1.0" encoding="utf-8"?>
<calcChain xmlns="http://schemas.openxmlformats.org/spreadsheetml/2006/main">
  <c r="O17" i="1"/>
  <c r="O16"/>
  <c r="O21"/>
  <c r="O20"/>
  <c r="O19"/>
  <c r="O18"/>
  <c r="O15"/>
  <c r="O14"/>
  <c r="O13"/>
  <c r="O12"/>
  <c r="O11"/>
  <c r="O10"/>
  <c r="O5"/>
  <c r="O6"/>
  <c r="O7"/>
  <c r="O8"/>
  <c r="O9"/>
  <c r="O4"/>
</calcChain>
</file>

<file path=xl/sharedStrings.xml><?xml version="1.0" encoding="utf-8"?>
<sst xmlns="http://schemas.openxmlformats.org/spreadsheetml/2006/main" count="199" uniqueCount="95">
  <si>
    <t>序号</t>
  </si>
  <si>
    <t>学院</t>
  </si>
  <si>
    <t>主讲教师</t>
  </si>
  <si>
    <t>人事工号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</si>
  <si>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</si>
  <si>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</si>
  <si>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</si>
  <si>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</si>
  <si>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</si>
  <si>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</si>
  <si>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</si>
  <si>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</si>
  <si>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</si>
  <si>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</si>
  <si>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</si>
  <si>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r>
      <rPr>
        <sz val="16"/>
        <color theme="1"/>
        <rFont val="宋体"/>
        <charset val="134"/>
        <scheme val="minor"/>
      </rPr>
      <t>说明：</t>
    </r>
    <r>
      <rPr>
        <sz val="16"/>
        <rFont val="宋体"/>
        <charset val="134"/>
        <scheme val="minor"/>
      </rPr>
      <t>教学工作当量计算时，课程系数K1，K2均为1。</t>
    </r>
    <r>
      <rPr>
        <b/>
        <sz val="16"/>
        <rFont val="宋体"/>
        <charset val="134"/>
        <scheme val="minor"/>
      </rPr>
      <t>课程性质填写：理论课程、实验课程、实践课程、留学生课程。课程类别填写通识课程、大类课程和专业课程。课程属性填写“必修”和“选修”。</t>
    </r>
  </si>
  <si>
    <r>
      <t xml:space="preserve"> 23-24-2 </t>
    </r>
    <r>
      <rPr>
        <b/>
        <sz val="20"/>
        <color theme="1"/>
        <rFont val="宋体"/>
        <charset val="134"/>
      </rPr>
      <t>学期</t>
    </r>
    <r>
      <rPr>
        <b/>
        <u/>
        <sz val="20"/>
        <color theme="1"/>
        <rFont val="宋体"/>
        <charset val="134"/>
      </rPr>
      <t xml:space="preserve"> 计算机 </t>
    </r>
    <r>
      <rPr>
        <b/>
        <sz val="20"/>
        <color theme="1"/>
        <rFont val="宋体"/>
        <charset val="134"/>
      </rPr>
      <t>学院本科“优课优酬”奖直接推荐汇总表</t>
    </r>
    <phoneticPr fontId="29" type="noConversion"/>
  </si>
  <si>
    <t>院系、教学单位（章）：                填表人 ：沈雁飞   联系电话：85290676</t>
    <phoneticPr fontId="29" type="noConversion"/>
  </si>
  <si>
    <t>龙胜春</t>
    <phoneticPr fontId="29" type="noConversion"/>
  </si>
  <si>
    <t>03501</t>
    <phoneticPr fontId="29" type="noConversion"/>
  </si>
  <si>
    <t>教授</t>
    <phoneticPr fontId="29" type="noConversion"/>
  </si>
  <si>
    <t>程序设计基础Python</t>
    <phoneticPr fontId="29" type="noConversion"/>
  </si>
  <si>
    <t>程序设计基础Python-0006</t>
    <phoneticPr fontId="29" type="noConversion"/>
  </si>
  <si>
    <t>程序设计基础Python-0013</t>
    <phoneticPr fontId="29" type="noConversion"/>
  </si>
  <si>
    <t>程序设计基础Python-0017（健行）</t>
    <phoneticPr fontId="29" type="noConversion"/>
  </si>
  <si>
    <t>理论课程</t>
  </si>
  <si>
    <t>通识课程</t>
  </si>
  <si>
    <t>必修</t>
  </si>
  <si>
    <t>备注</t>
    <phoneticPr fontId="29" type="noConversion"/>
  </si>
  <si>
    <t>教学比赛获奖</t>
    <phoneticPr fontId="29" type="noConversion"/>
  </si>
  <si>
    <t>李曲</t>
    <phoneticPr fontId="29" type="noConversion"/>
  </si>
  <si>
    <t>03782</t>
    <phoneticPr fontId="29" type="noConversion"/>
  </si>
  <si>
    <t>副教授</t>
    <phoneticPr fontId="29" type="noConversion"/>
  </si>
  <si>
    <t>离散数学</t>
    <phoneticPr fontId="29" type="noConversion"/>
  </si>
  <si>
    <t>算法分析与设计</t>
    <phoneticPr fontId="29" type="noConversion"/>
  </si>
  <si>
    <t>离散数学-0011（转专业班）</t>
    <phoneticPr fontId="29" type="noConversion"/>
  </si>
  <si>
    <t>离散数学-0012（健行）</t>
    <phoneticPr fontId="29" type="noConversion"/>
  </si>
  <si>
    <t>算法分析与设计-0006</t>
    <phoneticPr fontId="29" type="noConversion"/>
  </si>
  <si>
    <t>大类课程</t>
  </si>
  <si>
    <t>专业课程</t>
  </si>
  <si>
    <t>雷艳静</t>
    <phoneticPr fontId="29" type="noConversion"/>
  </si>
  <si>
    <t>04379</t>
    <phoneticPr fontId="29" type="noConversion"/>
  </si>
  <si>
    <t>讲师</t>
    <phoneticPr fontId="29" type="noConversion"/>
  </si>
  <si>
    <t>工程实践与劳动教育</t>
    <phoneticPr fontId="29" type="noConversion"/>
  </si>
  <si>
    <t>数字电路与数字逻辑B（留学生）</t>
    <phoneticPr fontId="29" type="noConversion"/>
  </si>
  <si>
    <t>数字逻辑电路大型实验（留学生）</t>
    <phoneticPr fontId="29" type="noConversion"/>
  </si>
  <si>
    <t>数字逻辑电路大型实验（留学生）-0001</t>
    <phoneticPr fontId="29" type="noConversion"/>
  </si>
  <si>
    <t>数字电路与数字逻辑B（留学生）-0001</t>
    <phoneticPr fontId="29" type="noConversion"/>
  </si>
  <si>
    <t>工程实践与劳动教育-0001</t>
    <phoneticPr fontId="29" type="noConversion"/>
  </si>
  <si>
    <t>校教改</t>
    <phoneticPr fontId="29" type="noConversion"/>
  </si>
  <si>
    <t>实践课程</t>
  </si>
  <si>
    <t>留学生课程</t>
  </si>
  <si>
    <t>留学生实践课程</t>
    <phoneticPr fontId="29" type="noConversion"/>
  </si>
  <si>
    <t>程珍</t>
    <phoneticPr fontId="29" type="noConversion"/>
  </si>
  <si>
    <t>04573</t>
    <phoneticPr fontId="29" type="noConversion"/>
  </si>
  <si>
    <t>曹迪</t>
    <phoneticPr fontId="29" type="noConversion"/>
  </si>
  <si>
    <t>05072</t>
    <phoneticPr fontId="29" type="noConversion"/>
  </si>
  <si>
    <t>电子技术基础（留学生）</t>
    <phoneticPr fontId="29" type="noConversion"/>
  </si>
  <si>
    <t>电子技术基础（留学生）-0001</t>
    <phoneticPr fontId="29" type="noConversion"/>
  </si>
  <si>
    <t>选修</t>
  </si>
  <si>
    <t>计算机</t>
    <phoneticPr fontId="29" type="noConversion"/>
  </si>
  <si>
    <t>省产学合作协同育人项目</t>
    <phoneticPr fontId="29" type="noConversion"/>
  </si>
  <si>
    <t>陈琦</t>
    <phoneticPr fontId="29" type="noConversion"/>
  </si>
  <si>
    <t>03775</t>
    <phoneticPr fontId="29" type="noConversion"/>
  </si>
  <si>
    <t>实验师</t>
    <phoneticPr fontId="29" type="noConversion"/>
  </si>
  <si>
    <t>计算机工程实践</t>
    <phoneticPr fontId="29" type="noConversion"/>
  </si>
  <si>
    <t>计算机工程实践-0007</t>
    <phoneticPr fontId="29" type="noConversion"/>
  </si>
  <si>
    <t>离散数学-0004</t>
    <phoneticPr fontId="29" type="noConversion"/>
  </si>
  <si>
    <t>廖锋峰</t>
    <phoneticPr fontId="29" type="noConversion"/>
  </si>
  <si>
    <t>03006</t>
    <phoneticPr fontId="29" type="noConversion"/>
  </si>
  <si>
    <t>C++程序设计</t>
    <phoneticPr fontId="29" type="noConversion"/>
  </si>
  <si>
    <t>C++程序设计-0004</t>
    <phoneticPr fontId="29" type="noConversion"/>
  </si>
  <si>
    <t>上一学年学评课靠前</t>
    <phoneticPr fontId="29" type="noConversion"/>
  </si>
  <si>
    <t>杨曦</t>
    <phoneticPr fontId="29" type="noConversion"/>
  </si>
  <si>
    <t>04787</t>
    <phoneticPr fontId="29" type="noConversion"/>
  </si>
  <si>
    <t>自动控制原理-0001</t>
    <phoneticPr fontId="29" type="noConversion"/>
  </si>
  <si>
    <t>自动控制原理</t>
    <phoneticPr fontId="29" type="noConversion"/>
  </si>
  <si>
    <t>李强</t>
    <phoneticPr fontId="29" type="noConversion"/>
  </si>
  <si>
    <t>05203</t>
    <phoneticPr fontId="29" type="noConversion"/>
  </si>
  <si>
    <t xml:space="preserve"> 程序设计基础C-0008（健行）</t>
    <phoneticPr fontId="29" type="noConversion"/>
  </si>
  <si>
    <t xml:space="preserve"> 程序设计基础C</t>
    <phoneticPr fontId="29" type="noConversion"/>
  </si>
  <si>
    <t>范菁</t>
    <phoneticPr fontId="29" type="noConversion"/>
  </si>
  <si>
    <t>02634</t>
    <phoneticPr fontId="29" type="noConversion"/>
  </si>
  <si>
    <t xml:space="preserve"> 数据库原理及应用-0002（实验班）</t>
    <phoneticPr fontId="29" type="noConversion"/>
  </si>
  <si>
    <t xml:space="preserve"> 数据库原理及应用</t>
    <phoneticPr fontId="29" type="noConversion"/>
  </si>
  <si>
    <t>韩姗姗</t>
    <phoneticPr fontId="29" type="noConversion"/>
  </si>
  <si>
    <t>03689</t>
    <phoneticPr fontId="29" type="noConversion"/>
  </si>
  <si>
    <t>副教授</t>
    <phoneticPr fontId="29" type="noConversion"/>
  </si>
  <si>
    <t>计算机组成原理</t>
    <phoneticPr fontId="29" type="noConversion"/>
  </si>
  <si>
    <t>计算机组成原理-0006</t>
    <phoneticPr fontId="29" type="noConversion"/>
  </si>
  <si>
    <t>省十四五“四新”教材</t>
    <phoneticPr fontId="29" type="noConversion"/>
  </si>
  <si>
    <t>算法分析与设计</t>
    <phoneticPr fontId="29" type="noConversion"/>
  </si>
  <si>
    <t>算法分析与设计-0001</t>
    <phoneticPr fontId="29" type="noConversion"/>
  </si>
  <si>
    <t>程振波</t>
    <phoneticPr fontId="29" type="noConversion"/>
  </si>
  <si>
    <t>02997</t>
    <phoneticPr fontId="2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</si>
</sst>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仿宋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12" fillId="23" borderId="11" applyNumberFormat="0" applyFont="0" applyAlignment="0" applyProtection="0">
      <alignment vertical="center"/>
    </xf>
    <xf numFmtId="0" fontId="12" fillId="23" borderId="11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76" fontId="32" fillId="0" borderId="0" xfId="0" applyNumberFormat="1" applyFont="1" applyFill="1" applyAlignment="1">
      <alignment vertical="center" wrapText="1"/>
    </xf>
    <xf numFmtId="176" fontId="31" fillId="0" borderId="1" xfId="0" applyNumberFormat="1" applyFont="1" applyBorder="1" applyAlignment="1">
      <alignment horizontal="center" vertical="center" wrapText="1"/>
    </xf>
    <xf numFmtId="176" fontId="31" fillId="0" borderId="2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Alignment="1">
      <alignment vertical="center" wrapText="1"/>
    </xf>
    <xf numFmtId="176" fontId="31" fillId="0" borderId="0" xfId="0" applyNumberFormat="1" applyFont="1">
      <alignment vertical="center"/>
    </xf>
    <xf numFmtId="176" fontId="3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0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9"/>
    <cellStyle name="输入 2" xfId="49"/>
    <cellStyle name="注释 2" xfId="50"/>
    <cellStyle name="注释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0" zoomScaleNormal="70" workbookViewId="0">
      <selection activeCell="A21" sqref="A21"/>
    </sheetView>
  </sheetViews>
  <sheetFormatPr defaultColWidth="9" defaultRowHeight="20.25"/>
  <cols>
    <col min="1" max="1" width="5.25" customWidth="1"/>
    <col min="2" max="2" width="25.875" customWidth="1"/>
    <col min="3" max="3" width="21.25" customWidth="1"/>
    <col min="4" max="4" width="21.25" style="13" customWidth="1"/>
    <col min="5" max="5" width="10.5" customWidth="1"/>
    <col min="6" max="6" width="36.625" customWidth="1"/>
    <col min="7" max="7" width="26.375" customWidth="1"/>
    <col min="8" max="8" width="45.75" customWidth="1"/>
    <col min="9" max="9" width="12" style="2" customWidth="1"/>
    <col min="10" max="10" width="9.25" style="2" customWidth="1"/>
    <col min="11" max="11" width="6.875" style="3" customWidth="1"/>
    <col min="12" max="12" width="20.875" style="3" customWidth="1"/>
    <col min="13" max="13" width="17.5" style="3" customWidth="1"/>
    <col min="14" max="14" width="16.25" style="3" customWidth="1"/>
    <col min="15" max="15" width="15.375" style="23" customWidth="1"/>
    <col min="16" max="16" width="21.25" customWidth="1"/>
  </cols>
  <sheetData>
    <row r="1" spans="1:16" ht="53.1" customHeight="1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42.95" customHeight="1">
      <c r="A2" s="4" t="s">
        <v>17</v>
      </c>
      <c r="B2" s="5"/>
      <c r="C2" s="5"/>
      <c r="D2" s="10"/>
      <c r="E2" s="5"/>
      <c r="F2" s="5"/>
      <c r="G2" s="5"/>
      <c r="H2" s="5"/>
      <c r="I2" s="9"/>
      <c r="J2" s="9"/>
      <c r="K2" s="9"/>
      <c r="L2" s="9"/>
      <c r="M2" s="9"/>
      <c r="N2" s="9"/>
      <c r="O2" s="17"/>
    </row>
    <row r="3" spans="1:16" s="1" customFormat="1" ht="44.25" customHeight="1">
      <c r="A3" s="6" t="s">
        <v>0</v>
      </c>
      <c r="B3" s="6" t="s">
        <v>1</v>
      </c>
      <c r="C3" s="6" t="s">
        <v>2</v>
      </c>
      <c r="D3" s="11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18" t="s">
        <v>14</v>
      </c>
      <c r="P3" s="6" t="s">
        <v>28</v>
      </c>
    </row>
    <row r="4" spans="1:16" ht="44.25" customHeight="1">
      <c r="A4" s="6">
        <v>1</v>
      </c>
      <c r="B4" s="15" t="s">
        <v>60</v>
      </c>
      <c r="C4" s="7" t="s">
        <v>18</v>
      </c>
      <c r="D4" s="14" t="s">
        <v>19</v>
      </c>
      <c r="E4" s="15" t="s">
        <v>20</v>
      </c>
      <c r="F4" s="15" t="s">
        <v>21</v>
      </c>
      <c r="G4" s="7"/>
      <c r="H4" s="15" t="s">
        <v>22</v>
      </c>
      <c r="I4" s="7">
        <v>4</v>
      </c>
      <c r="J4" s="7">
        <v>64</v>
      </c>
      <c r="K4" s="7">
        <v>57</v>
      </c>
      <c r="L4" s="7" t="s">
        <v>25</v>
      </c>
      <c r="M4" s="6" t="s">
        <v>26</v>
      </c>
      <c r="N4" s="6" t="s">
        <v>27</v>
      </c>
      <c r="O4" s="19">
        <f>(0.7+K4/30*0.3)*J4</f>
        <v>81.28</v>
      </c>
      <c r="P4" s="6" t="s">
        <v>29</v>
      </c>
    </row>
    <row r="5" spans="1:16" ht="54" customHeight="1">
      <c r="A5" s="6">
        <v>2</v>
      </c>
      <c r="B5" s="15" t="s">
        <v>60</v>
      </c>
      <c r="C5" s="7" t="s">
        <v>18</v>
      </c>
      <c r="D5" s="14" t="s">
        <v>19</v>
      </c>
      <c r="E5" s="15" t="s">
        <v>20</v>
      </c>
      <c r="F5" s="15" t="s">
        <v>21</v>
      </c>
      <c r="G5" s="7"/>
      <c r="H5" s="15" t="s">
        <v>23</v>
      </c>
      <c r="I5" s="7">
        <v>4</v>
      </c>
      <c r="J5" s="7">
        <v>64</v>
      </c>
      <c r="K5" s="7">
        <v>69</v>
      </c>
      <c r="L5" s="7" t="s">
        <v>25</v>
      </c>
      <c r="M5" s="6" t="s">
        <v>26</v>
      </c>
      <c r="N5" s="6" t="s">
        <v>27</v>
      </c>
      <c r="O5" s="19">
        <f t="shared" ref="O5:O9" si="0">(0.7+K5/30*0.3)*J5</f>
        <v>88.96</v>
      </c>
      <c r="P5" s="6" t="s">
        <v>29</v>
      </c>
    </row>
    <row r="6" spans="1:16" ht="45.95" customHeight="1">
      <c r="A6" s="6">
        <v>3</v>
      </c>
      <c r="B6" s="15" t="s">
        <v>60</v>
      </c>
      <c r="C6" s="7" t="s">
        <v>18</v>
      </c>
      <c r="D6" s="14" t="s">
        <v>19</v>
      </c>
      <c r="E6" s="15" t="s">
        <v>20</v>
      </c>
      <c r="F6" s="15" t="s">
        <v>21</v>
      </c>
      <c r="G6" s="7"/>
      <c r="H6" s="15" t="s">
        <v>24</v>
      </c>
      <c r="I6" s="7">
        <v>4</v>
      </c>
      <c r="J6" s="7">
        <v>64</v>
      </c>
      <c r="K6" s="7">
        <v>10</v>
      </c>
      <c r="L6" s="7" t="s">
        <v>25</v>
      </c>
      <c r="M6" s="6" t="s">
        <v>26</v>
      </c>
      <c r="N6" s="6" t="s">
        <v>27</v>
      </c>
      <c r="O6" s="19">
        <f t="shared" si="0"/>
        <v>51.199999999999996</v>
      </c>
      <c r="P6" s="6" t="s">
        <v>29</v>
      </c>
    </row>
    <row r="7" spans="1:16" ht="45.95" customHeight="1">
      <c r="A7" s="6">
        <v>4</v>
      </c>
      <c r="B7" s="15" t="s">
        <v>60</v>
      </c>
      <c r="C7" s="15" t="s">
        <v>30</v>
      </c>
      <c r="D7" s="14" t="s">
        <v>31</v>
      </c>
      <c r="E7" s="15" t="s">
        <v>32</v>
      </c>
      <c r="F7" s="15" t="s">
        <v>33</v>
      </c>
      <c r="G7" s="7"/>
      <c r="H7" s="15" t="s">
        <v>35</v>
      </c>
      <c r="I7" s="7">
        <v>4</v>
      </c>
      <c r="J7" s="7">
        <v>64</v>
      </c>
      <c r="K7" s="7">
        <v>43</v>
      </c>
      <c r="L7" s="7" t="s">
        <v>25</v>
      </c>
      <c r="M7" s="6" t="s">
        <v>38</v>
      </c>
      <c r="N7" s="6" t="s">
        <v>27</v>
      </c>
      <c r="O7" s="19">
        <f t="shared" si="0"/>
        <v>72.319999999999993</v>
      </c>
      <c r="P7" s="6" t="s">
        <v>29</v>
      </c>
    </row>
    <row r="8" spans="1:16" ht="45.95" customHeight="1">
      <c r="A8" s="6">
        <v>5</v>
      </c>
      <c r="B8" s="15" t="s">
        <v>60</v>
      </c>
      <c r="C8" s="15" t="s">
        <v>30</v>
      </c>
      <c r="D8" s="14" t="s">
        <v>31</v>
      </c>
      <c r="E8" s="15" t="s">
        <v>32</v>
      </c>
      <c r="F8" s="15" t="s">
        <v>33</v>
      </c>
      <c r="G8" s="7"/>
      <c r="H8" s="15" t="s">
        <v>36</v>
      </c>
      <c r="I8" s="7">
        <v>2</v>
      </c>
      <c r="J8" s="7">
        <v>32</v>
      </c>
      <c r="K8" s="7">
        <v>30</v>
      </c>
      <c r="L8" s="7" t="s">
        <v>25</v>
      </c>
      <c r="M8" s="6" t="s">
        <v>38</v>
      </c>
      <c r="N8" s="6" t="s">
        <v>27</v>
      </c>
      <c r="O8" s="19">
        <f t="shared" si="0"/>
        <v>32</v>
      </c>
      <c r="P8" s="6" t="s">
        <v>29</v>
      </c>
    </row>
    <row r="9" spans="1:16" ht="45.95" customHeight="1">
      <c r="A9" s="6">
        <v>6</v>
      </c>
      <c r="B9" s="15" t="s">
        <v>60</v>
      </c>
      <c r="C9" s="15" t="s">
        <v>30</v>
      </c>
      <c r="D9" s="14" t="s">
        <v>31</v>
      </c>
      <c r="E9" s="15" t="s">
        <v>32</v>
      </c>
      <c r="F9" s="15" t="s">
        <v>34</v>
      </c>
      <c r="G9" s="7"/>
      <c r="H9" s="15" t="s">
        <v>37</v>
      </c>
      <c r="I9" s="7">
        <v>3</v>
      </c>
      <c r="J9" s="7">
        <v>48</v>
      </c>
      <c r="K9" s="7">
        <v>72</v>
      </c>
      <c r="L9" s="7" t="s">
        <v>25</v>
      </c>
      <c r="M9" s="6" t="s">
        <v>39</v>
      </c>
      <c r="N9" s="6" t="s">
        <v>27</v>
      </c>
      <c r="O9" s="19">
        <f t="shared" si="0"/>
        <v>68.16</v>
      </c>
      <c r="P9" s="6" t="s">
        <v>29</v>
      </c>
    </row>
    <row r="10" spans="1:16" ht="45.95" customHeight="1">
      <c r="A10" s="6">
        <v>7</v>
      </c>
      <c r="B10" s="15" t="s">
        <v>60</v>
      </c>
      <c r="C10" s="15" t="s">
        <v>40</v>
      </c>
      <c r="D10" s="14" t="s">
        <v>41</v>
      </c>
      <c r="E10" s="15" t="s">
        <v>42</v>
      </c>
      <c r="F10" s="15" t="s">
        <v>43</v>
      </c>
      <c r="G10" s="7"/>
      <c r="H10" s="15" t="s">
        <v>48</v>
      </c>
      <c r="I10" s="7">
        <v>2</v>
      </c>
      <c r="J10" s="7">
        <v>40</v>
      </c>
      <c r="K10" s="7">
        <v>55</v>
      </c>
      <c r="L10" s="7" t="s">
        <v>50</v>
      </c>
      <c r="M10" s="6" t="s">
        <v>39</v>
      </c>
      <c r="N10" s="6" t="s">
        <v>27</v>
      </c>
      <c r="O10" s="20">
        <f>K10/30*16*I10</f>
        <v>58.666666666666664</v>
      </c>
      <c r="P10" s="6" t="s">
        <v>29</v>
      </c>
    </row>
    <row r="11" spans="1:16" ht="45.95" customHeight="1">
      <c r="A11" s="6">
        <v>8</v>
      </c>
      <c r="B11" s="15" t="s">
        <v>60</v>
      </c>
      <c r="C11" s="15" t="s">
        <v>40</v>
      </c>
      <c r="D11" s="14" t="s">
        <v>41</v>
      </c>
      <c r="E11" s="15" t="s">
        <v>42</v>
      </c>
      <c r="F11" s="15" t="s">
        <v>44</v>
      </c>
      <c r="G11" s="7"/>
      <c r="H11" s="15" t="s">
        <v>47</v>
      </c>
      <c r="I11" s="7">
        <v>4</v>
      </c>
      <c r="J11" s="7">
        <v>64</v>
      </c>
      <c r="K11" s="7">
        <v>20</v>
      </c>
      <c r="L11" s="7" t="s">
        <v>51</v>
      </c>
      <c r="M11" s="6" t="s">
        <v>39</v>
      </c>
      <c r="N11" s="6" t="s">
        <v>27</v>
      </c>
      <c r="O11" s="20">
        <f>(0.05+K11/30*0.95)*J11</f>
        <v>43.733333333333334</v>
      </c>
      <c r="P11" s="6" t="s">
        <v>29</v>
      </c>
    </row>
    <row r="12" spans="1:16" ht="45.95" customHeight="1">
      <c r="A12" s="6">
        <v>9</v>
      </c>
      <c r="B12" s="15" t="s">
        <v>60</v>
      </c>
      <c r="C12" s="15" t="s">
        <v>40</v>
      </c>
      <c r="D12" s="14" t="s">
        <v>41</v>
      </c>
      <c r="E12" s="15" t="s">
        <v>42</v>
      </c>
      <c r="F12" s="15" t="s">
        <v>45</v>
      </c>
      <c r="G12" s="7"/>
      <c r="H12" s="15" t="s">
        <v>46</v>
      </c>
      <c r="I12" s="7">
        <v>1</v>
      </c>
      <c r="J12" s="7">
        <v>20</v>
      </c>
      <c r="K12" s="7">
        <v>22</v>
      </c>
      <c r="L12" s="15" t="s">
        <v>52</v>
      </c>
      <c r="M12" s="6" t="s">
        <v>39</v>
      </c>
      <c r="N12" s="6" t="s">
        <v>27</v>
      </c>
      <c r="O12" s="20">
        <f>K12/30*16*I12*3</f>
        <v>35.199999999999996</v>
      </c>
      <c r="P12" s="16" t="s">
        <v>49</v>
      </c>
    </row>
    <row r="13" spans="1:16" ht="45.95" customHeight="1">
      <c r="A13" s="6">
        <v>10</v>
      </c>
      <c r="B13" s="15" t="s">
        <v>60</v>
      </c>
      <c r="C13" s="15" t="s">
        <v>53</v>
      </c>
      <c r="D13" s="14" t="s">
        <v>54</v>
      </c>
      <c r="E13" s="15" t="s">
        <v>32</v>
      </c>
      <c r="F13" s="15" t="s">
        <v>33</v>
      </c>
      <c r="G13" s="7"/>
      <c r="H13" s="15" t="s">
        <v>67</v>
      </c>
      <c r="I13" s="7">
        <v>4</v>
      </c>
      <c r="J13" s="7">
        <v>64</v>
      </c>
      <c r="K13" s="7">
        <v>56</v>
      </c>
      <c r="L13" s="15" t="s">
        <v>25</v>
      </c>
      <c r="M13" s="6" t="s">
        <v>38</v>
      </c>
      <c r="N13" s="6" t="s">
        <v>27</v>
      </c>
      <c r="O13" s="20">
        <f>(0.7+K13/30*0.3)*J13</f>
        <v>80.639999999999986</v>
      </c>
      <c r="P13" s="16" t="s">
        <v>49</v>
      </c>
    </row>
    <row r="14" spans="1:16" ht="45.95" customHeight="1">
      <c r="A14" s="6">
        <v>11</v>
      </c>
      <c r="B14" s="15" t="s">
        <v>60</v>
      </c>
      <c r="C14" s="15" t="s">
        <v>55</v>
      </c>
      <c r="D14" s="14" t="s">
        <v>56</v>
      </c>
      <c r="E14" s="15" t="s">
        <v>42</v>
      </c>
      <c r="F14" s="15" t="s">
        <v>57</v>
      </c>
      <c r="G14" s="7"/>
      <c r="H14" s="15" t="s">
        <v>58</v>
      </c>
      <c r="I14" s="7">
        <v>3</v>
      </c>
      <c r="J14" s="7">
        <v>48</v>
      </c>
      <c r="K14" s="7">
        <v>10</v>
      </c>
      <c r="L14" s="15" t="s">
        <v>51</v>
      </c>
      <c r="M14" s="6" t="s">
        <v>39</v>
      </c>
      <c r="N14" s="6" t="s">
        <v>59</v>
      </c>
      <c r="O14" s="20">
        <f>(0.05+K14/30*0.95)*J14</f>
        <v>17.599999999999998</v>
      </c>
      <c r="P14" s="16" t="s">
        <v>49</v>
      </c>
    </row>
    <row r="15" spans="1:16" s="3" customFormat="1" ht="45.95" customHeight="1">
      <c r="A15" s="24">
        <v>12</v>
      </c>
      <c r="B15" s="15" t="s">
        <v>60</v>
      </c>
      <c r="C15" s="15" t="s">
        <v>62</v>
      </c>
      <c r="D15" s="14" t="s">
        <v>63</v>
      </c>
      <c r="E15" s="15" t="s">
        <v>64</v>
      </c>
      <c r="F15" s="15" t="s">
        <v>65</v>
      </c>
      <c r="G15" s="7"/>
      <c r="H15" s="15" t="s">
        <v>66</v>
      </c>
      <c r="I15" s="7">
        <v>1</v>
      </c>
      <c r="J15" s="7">
        <v>40</v>
      </c>
      <c r="K15" s="7">
        <v>60</v>
      </c>
      <c r="L15" s="15" t="s">
        <v>50</v>
      </c>
      <c r="M15" s="24" t="s">
        <v>39</v>
      </c>
      <c r="N15" s="24" t="s">
        <v>27</v>
      </c>
      <c r="O15" s="20">
        <f>K15/30*16*I15</f>
        <v>32</v>
      </c>
      <c r="P15" s="25" t="s">
        <v>61</v>
      </c>
    </row>
    <row r="16" spans="1:16" s="3" customFormat="1" ht="45.95" customHeight="1">
      <c r="A16" s="24">
        <v>13</v>
      </c>
      <c r="B16" s="15" t="s">
        <v>60</v>
      </c>
      <c r="C16" s="15" t="s">
        <v>85</v>
      </c>
      <c r="D16" s="14" t="s">
        <v>86</v>
      </c>
      <c r="E16" s="15" t="s">
        <v>87</v>
      </c>
      <c r="F16" s="15" t="s">
        <v>88</v>
      </c>
      <c r="G16" s="7"/>
      <c r="H16" s="15" t="s">
        <v>89</v>
      </c>
      <c r="I16" s="7">
        <v>3</v>
      </c>
      <c r="J16" s="7">
        <v>48</v>
      </c>
      <c r="K16" s="7">
        <v>76</v>
      </c>
      <c r="L16" s="15" t="s">
        <v>25</v>
      </c>
      <c r="M16" s="24" t="s">
        <v>38</v>
      </c>
      <c r="N16" s="24" t="s">
        <v>27</v>
      </c>
      <c r="O16" s="20">
        <f>(0.7+K16/30*0.3)*J16</f>
        <v>70.08</v>
      </c>
      <c r="P16" s="25" t="s">
        <v>90</v>
      </c>
    </row>
    <row r="17" spans="1:16" s="3" customFormat="1" ht="45.95" customHeight="1">
      <c r="A17" s="24">
        <v>14</v>
      </c>
      <c r="B17" s="15" t="s">
        <v>60</v>
      </c>
      <c r="C17" s="15" t="s">
        <v>93</v>
      </c>
      <c r="D17" s="14" t="s">
        <v>94</v>
      </c>
      <c r="E17" s="15" t="s">
        <v>32</v>
      </c>
      <c r="F17" s="15" t="s">
        <v>91</v>
      </c>
      <c r="G17" s="7"/>
      <c r="H17" s="15" t="s">
        <v>92</v>
      </c>
      <c r="I17" s="7">
        <v>3</v>
      </c>
      <c r="J17" s="7">
        <v>48</v>
      </c>
      <c r="K17" s="7">
        <v>63</v>
      </c>
      <c r="L17" s="15" t="s">
        <v>25</v>
      </c>
      <c r="M17" s="24" t="s">
        <v>39</v>
      </c>
      <c r="N17" s="24" t="s">
        <v>27</v>
      </c>
      <c r="O17" s="20">
        <f>(0.7+K17/30*0.3)*J17</f>
        <v>63.84</v>
      </c>
      <c r="P17" s="25" t="s">
        <v>90</v>
      </c>
    </row>
    <row r="18" spans="1:16" ht="45.95" customHeight="1">
      <c r="A18" s="24">
        <v>15</v>
      </c>
      <c r="B18" s="15" t="s">
        <v>60</v>
      </c>
      <c r="C18" s="15" t="s">
        <v>68</v>
      </c>
      <c r="D18" s="14" t="s">
        <v>69</v>
      </c>
      <c r="E18" s="15" t="s">
        <v>42</v>
      </c>
      <c r="F18" s="15" t="s">
        <v>70</v>
      </c>
      <c r="G18" s="7"/>
      <c r="H18" s="15" t="s">
        <v>71</v>
      </c>
      <c r="I18" s="7">
        <v>4</v>
      </c>
      <c r="J18" s="7">
        <v>64</v>
      </c>
      <c r="K18" s="7">
        <v>58</v>
      </c>
      <c r="L18" s="15" t="s">
        <v>25</v>
      </c>
      <c r="M18" s="6" t="s">
        <v>38</v>
      </c>
      <c r="N18" s="6" t="s">
        <v>27</v>
      </c>
      <c r="O18" s="20">
        <f t="shared" ref="O18:O21" si="1">(0.7+K18/30*0.3)*J18</f>
        <v>81.919999999999987</v>
      </c>
      <c r="P18" s="16" t="s">
        <v>72</v>
      </c>
    </row>
    <row r="19" spans="1:16" ht="45.95" customHeight="1">
      <c r="A19" s="24">
        <v>16</v>
      </c>
      <c r="B19" s="15" t="s">
        <v>60</v>
      </c>
      <c r="C19" s="15" t="s">
        <v>73</v>
      </c>
      <c r="D19" s="14" t="s">
        <v>74</v>
      </c>
      <c r="E19" s="15" t="s">
        <v>42</v>
      </c>
      <c r="F19" s="15" t="s">
        <v>76</v>
      </c>
      <c r="G19" s="7"/>
      <c r="H19" s="15" t="s">
        <v>75</v>
      </c>
      <c r="I19" s="7">
        <v>3</v>
      </c>
      <c r="J19" s="7">
        <v>48</v>
      </c>
      <c r="K19" s="7">
        <v>72</v>
      </c>
      <c r="L19" s="15" t="s">
        <v>25</v>
      </c>
      <c r="M19" s="6" t="s">
        <v>39</v>
      </c>
      <c r="N19" s="6" t="s">
        <v>59</v>
      </c>
      <c r="O19" s="20">
        <f t="shared" si="1"/>
        <v>68.16</v>
      </c>
      <c r="P19" s="16" t="s">
        <v>72</v>
      </c>
    </row>
    <row r="20" spans="1:16" s="3" customFormat="1" ht="45.95" customHeight="1">
      <c r="A20" s="24">
        <v>17</v>
      </c>
      <c r="B20" s="15" t="s">
        <v>60</v>
      </c>
      <c r="C20" s="15" t="s">
        <v>77</v>
      </c>
      <c r="D20" s="14" t="s">
        <v>78</v>
      </c>
      <c r="E20" s="15" t="s">
        <v>42</v>
      </c>
      <c r="F20" s="15" t="s">
        <v>80</v>
      </c>
      <c r="G20" s="7"/>
      <c r="H20" s="15" t="s">
        <v>79</v>
      </c>
      <c r="I20" s="7">
        <v>4</v>
      </c>
      <c r="J20" s="7">
        <v>64</v>
      </c>
      <c r="K20" s="7">
        <v>25</v>
      </c>
      <c r="L20" s="15" t="s">
        <v>25</v>
      </c>
      <c r="M20" s="24" t="s">
        <v>26</v>
      </c>
      <c r="N20" s="24" t="s">
        <v>27</v>
      </c>
      <c r="O20" s="20">
        <f t="shared" si="1"/>
        <v>60.8</v>
      </c>
      <c r="P20" s="25" t="s">
        <v>72</v>
      </c>
    </row>
    <row r="21" spans="1:16" ht="45.95" customHeight="1">
      <c r="A21" s="24">
        <v>18</v>
      </c>
      <c r="B21" s="15" t="s">
        <v>60</v>
      </c>
      <c r="C21" s="15" t="s">
        <v>81</v>
      </c>
      <c r="D21" s="14" t="s">
        <v>82</v>
      </c>
      <c r="E21" s="15" t="s">
        <v>20</v>
      </c>
      <c r="F21" s="15" t="s">
        <v>84</v>
      </c>
      <c r="G21" s="7"/>
      <c r="H21" s="15" t="s">
        <v>83</v>
      </c>
      <c r="I21" s="7">
        <v>3</v>
      </c>
      <c r="J21" s="7">
        <v>48</v>
      </c>
      <c r="K21" s="7">
        <v>28</v>
      </c>
      <c r="L21" s="15" t="s">
        <v>25</v>
      </c>
      <c r="M21" s="6" t="s">
        <v>38</v>
      </c>
      <c r="N21" s="6" t="s">
        <v>27</v>
      </c>
      <c r="O21" s="20">
        <f t="shared" si="1"/>
        <v>47.04</v>
      </c>
      <c r="P21" s="16" t="s">
        <v>72</v>
      </c>
    </row>
    <row r="22" spans="1:16" ht="59.25" customHeight="1">
      <c r="A22" s="28" t="s">
        <v>15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6">
      <c r="A23" s="8"/>
      <c r="B23" s="8"/>
      <c r="C23" s="8"/>
      <c r="D23" s="12"/>
      <c r="E23" s="8"/>
      <c r="F23" s="8"/>
      <c r="G23" s="8"/>
      <c r="H23" s="8"/>
      <c r="K23" s="2"/>
      <c r="L23" s="2"/>
      <c r="M23" s="2"/>
      <c r="N23" s="2"/>
      <c r="O23" s="21"/>
    </row>
    <row r="27" spans="1:16" ht="48.75" customHeight="1">
      <c r="I27"/>
      <c r="J27"/>
      <c r="K27"/>
      <c r="L27"/>
      <c r="M27"/>
      <c r="N27"/>
      <c r="O27" s="22"/>
    </row>
  </sheetData>
  <mergeCells count="2">
    <mergeCell ref="A1:O1"/>
    <mergeCell ref="A22:O22"/>
  </mergeCells>
  <phoneticPr fontId="29" type="noConversion"/>
  <dataValidations count="4">
    <dataValidation allowBlank="1" showInputMessage="1" showErrorMessage="1" sqref="L3:N3"/>
    <dataValidation type="list" allowBlank="1" showInputMessage="1" showErrorMessage="1" sqref="N4:N21">
      <formula1>"必修,选修"</formula1>
    </dataValidation>
    <dataValidation type="list" allowBlank="1" showInputMessage="1" showErrorMessage="1" sqref="M4:M21">
      <formula1>"通识课程,大类课程,专业课程"</formula1>
    </dataValidation>
    <dataValidation type="list" allowBlank="1" showInputMessage="1" showErrorMessage="1" sqref="L4:L11 L13:L21">
      <formula1>"理论课程,实验课程,实践课程,留学生课程"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syf</cp:lastModifiedBy>
  <cp:lastPrinted>2017-04-07T01:27:00Z</cp:lastPrinted>
  <dcterms:created xsi:type="dcterms:W3CDTF">2016-10-12T03:14:00Z</dcterms:created>
  <dcterms:modified xsi:type="dcterms:W3CDTF">2024-04-10T02:02:31Z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E7BDD9B53F6D411AB21C9A8AA7FA6CB9</vt:lpwstr>
  </property>
</Properties>
</file>